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нкетное меню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<sst xmlns="http://schemas.openxmlformats.org/spreadsheetml/2006/main" count="165" uniqueCount="161">
  <si>
    <t>Ресторан "Эрмитажная Кухня"</t>
  </si>
  <si>
    <t>Спб,г.Пушкин,ул.Садовая, дом 16.</t>
  </si>
  <si>
    <t>Тел. 610-33-10 или 8-904-609-49-87</t>
  </si>
  <si>
    <t>Hermitage.gutsait.ru</t>
  </si>
  <si>
    <t>Hermitage@gutsait.ru</t>
  </si>
  <si>
    <t>Дата</t>
  </si>
  <si>
    <t>Мероприятие</t>
  </si>
  <si>
    <t>ФИО 
Заказчика</t>
  </si>
  <si>
    <t>Конт.тел.</t>
  </si>
  <si>
    <t>кол-во</t>
  </si>
  <si>
    <t>цена</t>
  </si>
  <si>
    <t>сумма</t>
  </si>
  <si>
    <t>Холодные закуски</t>
  </si>
  <si>
    <t>Сладкий перец  в медовом маринаде</t>
  </si>
  <si>
    <t xml:space="preserve">Сало соленое с мороза с чесноком </t>
  </si>
  <si>
    <t>Заливное из языка с перепелинным яйцом</t>
  </si>
  <si>
    <t>Салаты</t>
  </si>
  <si>
    <t>Горячие закуски</t>
  </si>
  <si>
    <t>50/20</t>
  </si>
  <si>
    <t>50/30</t>
  </si>
  <si>
    <t>Основное горячее</t>
  </si>
  <si>
    <t>Гарнир</t>
  </si>
  <si>
    <t>Картофель "Айдахо"</t>
  </si>
  <si>
    <t>Кофе заварной</t>
  </si>
  <si>
    <t>ИТОГО:</t>
  </si>
  <si>
    <t>Питание ведущего</t>
  </si>
  <si>
    <t>200-250 р.</t>
  </si>
  <si>
    <t>Крюдите (крем из сыра с голубой плесенью и сливками, стебель сельдерея, морковь, свежий огурец, сладкий перец) 1 порция</t>
  </si>
  <si>
    <t>Рулетики из баклажанов с начинкой из мягкого рассольного сыра, чеснока и кинзы (3 шт)</t>
  </si>
  <si>
    <t>Рулетики из цукини с лососем слабой соли с кунжутными семечками и соусом Терияки (3 шт)</t>
  </si>
  <si>
    <t>Рулетики из ростбифа с вялеными томатами (3 шт)</t>
  </si>
  <si>
    <t>Рулетики из ветчины с сыром, чесноком и майонезом (3 шт)</t>
  </si>
  <si>
    <t>Овощной огород -  ассорти свежих овощей по сезону</t>
  </si>
  <si>
    <t>Куриный рулет с паприкой и чесноком</t>
  </si>
  <si>
    <t>Помидоры, фаршированные сыром с майонезом, зеленью и чесноком (2 шт)</t>
  </si>
  <si>
    <t>Сельдь по-русски с картофелем, маринованным луком и ароматным маслом</t>
  </si>
  <si>
    <t>Фирменный салат с Тунцом (микс-салат, свежий тунец - терияки, мандарин, томаты черри, кедровые орешки, цитрусово-оливковая заравка)</t>
  </si>
  <si>
    <t>Цезарь с курицей (микс-салат, куриное филе, чесночные гренки,  Анчоусная заправка)</t>
  </si>
  <si>
    <t xml:space="preserve">"Столичный" с курицей  </t>
  </si>
  <si>
    <t xml:space="preserve">"Оливье" с говядиной </t>
  </si>
  <si>
    <t>"Оливье" с колбасой</t>
  </si>
  <si>
    <t xml:space="preserve">Салат "Греческий" </t>
  </si>
  <si>
    <t>Салат с подкопченой треской, картофелем, огурцом, яйцом, луком и ароматным маслом</t>
  </si>
  <si>
    <t>Салат свекольный с черносливом, орехами и сливочным сыром</t>
  </si>
  <si>
    <t xml:space="preserve">Сельдь под шубой </t>
  </si>
  <si>
    <t>Драники из картофеля (2 шт) - подаются со сметаной</t>
  </si>
  <si>
    <t>Драники из цукини (2 шт) - подаются со сметаной</t>
  </si>
  <si>
    <t>Мини-закуски (приветственный фуршет)</t>
  </si>
  <si>
    <t>Блюда, приготовленные целиком</t>
  </si>
  <si>
    <t>Безалкогольные напитки</t>
  </si>
  <si>
    <t>Онежский судак, жареный на сливочном масле</t>
  </si>
  <si>
    <t>Шашлык из свинины (подается с классическим красным соусом)</t>
  </si>
  <si>
    <t>Овощи, приготовленные на гриле</t>
  </si>
  <si>
    <t>Блюда для детей</t>
  </si>
  <si>
    <t>Цветные макарошки с маслом</t>
  </si>
  <si>
    <t>Цветные макарошки с сыром</t>
  </si>
  <si>
    <t>Картофельное пюре</t>
  </si>
  <si>
    <t>Картофель "на углях"</t>
  </si>
  <si>
    <t>Вес</t>
  </si>
  <si>
    <t>Наменование блюда</t>
  </si>
  <si>
    <t>Управляющая Татьяна</t>
  </si>
  <si>
    <t>Кол-во 
гостей</t>
  </si>
  <si>
    <t>Зал / Стол</t>
  </si>
  <si>
    <t>Капрезе (помидоры, сыр Моцарелла, соус Песто, бальзамический крем) (3/3)</t>
  </si>
  <si>
    <t>Оливки, маслины Греческие</t>
  </si>
  <si>
    <t>Куриные котлетки</t>
  </si>
  <si>
    <t>Грибы маринованные (белые)</t>
  </si>
  <si>
    <t xml:space="preserve">Грибы солёные с луком, маслом и сметаной (микс - лесные, грузди и пр) </t>
  </si>
  <si>
    <t xml:space="preserve">Капуста, маринованная по-Гурийски </t>
  </si>
  <si>
    <t>160/40</t>
  </si>
  <si>
    <t>180/20</t>
  </si>
  <si>
    <t>Ассорти мясных закусок (домашняя буженина, карбонат,  говяжий язык, куриное филе "Сювид", подается с хреном и горчицей)</t>
  </si>
  <si>
    <t>200/40</t>
  </si>
  <si>
    <t>"Оливье" с ветчиной из индейки</t>
  </si>
  <si>
    <t xml:space="preserve">Тёплый салат с печенью цыплёнка в соусе Ткрияки </t>
  </si>
  <si>
    <t>100/30</t>
  </si>
  <si>
    <t>Блинчик с красной икрой ( 1 шт)</t>
  </si>
  <si>
    <t>Блинчик с лососем слабой соли (1 шт)</t>
  </si>
  <si>
    <t>Фирменная котлета из щуки  в сухарях с картофельным пюре</t>
  </si>
  <si>
    <t>160/150</t>
  </si>
  <si>
    <t>150/150</t>
  </si>
  <si>
    <t>Шашлык из курицы (подается с классическим красным соусом)</t>
  </si>
  <si>
    <t>Люля-кебаб (рубленная баранина, готовится на шампуре, подается с классическим красным соусом)</t>
  </si>
  <si>
    <t>Отбивная из свинины по-Одесски (свинина, приготовленная в кляре)</t>
  </si>
  <si>
    <t>180/150</t>
  </si>
  <si>
    <t>Стейк из свинины с картофелем по-деревенски</t>
  </si>
  <si>
    <t>Бефстроганов из телятины с грибами  и картофельным пюре</t>
  </si>
  <si>
    <t>Медальоны из телятины с запеченым картофелем "Стоун"</t>
  </si>
  <si>
    <t>180/100</t>
  </si>
  <si>
    <t>Стейк из лосося, припущенный в белом вине</t>
  </si>
  <si>
    <t>Картофель "Фри"</t>
  </si>
  <si>
    <t>Картофель по-деревенски</t>
  </si>
  <si>
    <t>Минеральная вода  0,75 л  (с газом / без газа)</t>
  </si>
  <si>
    <t>Торт по спецзаказу (заказывается индивидуально в Кондитерской "Гутцайт-Групп")</t>
  </si>
  <si>
    <t>Канделябр с тремя свечами 1 шт</t>
  </si>
  <si>
    <t>Канапе с сельдью и луком (на тосте из черного хлеба)  1 шт</t>
  </si>
  <si>
    <t>Канапе с сыром и виноградом (подаётся на шпажке)    1 шт</t>
  </si>
  <si>
    <t>Стейк из лосося, жареный на гриле</t>
  </si>
  <si>
    <t>Сервис не включен в счет.</t>
  </si>
  <si>
    <t>Вознаграждение официантам приветствуется, но всегда остается на Ваше усмотрение !!!</t>
  </si>
  <si>
    <t>Ростбиф с розмарином и горчицей</t>
  </si>
  <si>
    <r>
      <t xml:space="preserve">Рулетики из баклажанов с начинкой из грецкого ореха, помидоров, чеснока и майонеза  (3 шт)                                                                                 </t>
    </r>
    <r>
      <rPr>
        <sz val="10"/>
        <rFont val="Arial"/>
        <family val="0"/>
      </rPr>
      <t xml:space="preserve"> </t>
    </r>
  </si>
  <si>
    <t>Цезарь с креветками (микс-салат, креветки гриль, чесночные гренки, Анчоусная заправка)</t>
  </si>
  <si>
    <t>Ножка ягненка, обжаренная и томленая 
в собственном соку.</t>
  </si>
  <si>
    <t>Куриные наггетсы с сырным соусом</t>
  </si>
  <si>
    <t>Канапе с  домашней  бужениной, маринованным огурцом и хреном (на тосте из белого хлеба) 1 шт</t>
  </si>
  <si>
    <t>Канапе с ростбифом, вяленным томатом и горчицей (на тосте из белого хлеба) 1 шт</t>
  </si>
  <si>
    <t xml:space="preserve">Трюфель "Картошка" </t>
  </si>
  <si>
    <t>Холодный "Фонтан" свеча для торта  1 шт</t>
  </si>
  <si>
    <t>Жульен из белых грибов</t>
  </si>
  <si>
    <t>Жульен из креветок и кальмаров со шпинатом в сливках и сыром Пармезан</t>
  </si>
  <si>
    <t>ИТОГО стоимость мероприятия:</t>
  </si>
  <si>
    <t>Дополнительные услуги</t>
  </si>
  <si>
    <t>Каравай свадебный (приготовлен в Пекарне "Гутцайт-Групп")</t>
  </si>
  <si>
    <t>Перепёлка гриль (1 шт)</t>
  </si>
  <si>
    <t>220/30</t>
  </si>
  <si>
    <t>180/30</t>
  </si>
  <si>
    <t xml:space="preserve">Осетрина, запеченая целиком (примерно 1,5 кг на 6-8 персон) </t>
  </si>
  <si>
    <t>Лосось копченый целиком (примерно 4,0 кг на 16-18 персон)</t>
  </si>
  <si>
    <t>Утка, запеченая целиком с яблоками и капустой (примерно 2 кг на 3-4 персоны)</t>
  </si>
  <si>
    <t>Окорок бараний на кости, запеченый целиком (примерно 2 кг на 6-8 персон)</t>
  </si>
  <si>
    <t>Фаршированная целиком рыба судак или щука (примерно 1,6 кг на 10-12 персон)</t>
  </si>
  <si>
    <t>Жульен с куриным  филе, грибами и луком под сырной корочкой</t>
  </si>
  <si>
    <t>Аренда круглых столов 1 шт (диаметр 1,5 м)</t>
  </si>
  <si>
    <t>Пробковый сбор (1 персона)</t>
  </si>
  <si>
    <t>ИТОГО стоимость дополнительных услуг:</t>
  </si>
  <si>
    <t>Румяные мини-пирожки (с курицей и укропом / с картофелем и грибами / с капустой и яйцом /  с яблоком и брусникой) 1 шт</t>
  </si>
  <si>
    <t xml:space="preserve">Домашние соленья и маринады (солёные огурцы, малосольные огурцы, маринованные помидоры,  квашенная капуста) </t>
  </si>
  <si>
    <t>Заливное из Онежского судака</t>
  </si>
  <si>
    <t>Микс-салат с креветками, томатами Черри и сыром Пармезан</t>
  </si>
  <si>
    <t>Микс-салат с ростбифом, вялеными томатами и сыром Пармезан</t>
  </si>
  <si>
    <t>"Оливье" с гвяжьим языком</t>
  </si>
  <si>
    <t>Салат с говяжьим языком, сладким перцем, маринованным огурцом, зелёной стручковой фасолью,  и луком.</t>
  </si>
  <si>
    <t xml:space="preserve">Шашлычок из креветок (креветки, приготовленные на гриле, подаются 3 шт  на шпажке) </t>
  </si>
  <si>
    <t>Рулетики из лосося слабой соли и сливочным сыром (3 шт)</t>
  </si>
  <si>
    <t>Студень мясной с хреном и горчицей (из говядины, свинины и курицы)</t>
  </si>
  <si>
    <t>Аренда после 23.00. час</t>
  </si>
  <si>
    <t>Печенье песочное "Мини"</t>
  </si>
  <si>
    <t>Чай заварной, чер / зел.</t>
  </si>
  <si>
    <t>Фирменное блюдо от Шеф-повара - "Горячий натюрморт" - приготовлено в специальной печи (окорок свиной, окорок барашка, утка, индейка, цыплята, лосось, макрель, запеченые овощи, соус "Тар-тар", соус "Классический красный"). Блюдо готовится от 15 персон</t>
  </si>
  <si>
    <t>Канапе с лососем слабой соли, сливочным сыром и лимоном (на тосте из белого хлеба)  1 шт</t>
  </si>
  <si>
    <t>Сыр "Мини-Моцарелла" с томатом черри и соусом Песто (подаётся на шпажке) 1 шт</t>
  </si>
  <si>
    <t>Ассорти сыров (Пармезан,сыр с голубой плесенью, Маасдам, Камамбер/бри)</t>
  </si>
  <si>
    <t>Ассорти рыбных закусок ( марлин хол.копч,  лосось сл.соли, сардина хол.копч)</t>
  </si>
  <si>
    <t>Канапе  с красной икрой, сливочным маслом и лимоном (на тосте из белого хлеба)             1 шт.</t>
  </si>
  <si>
    <t>Аренда овального стола, расчитанного на 8-10 персон</t>
  </si>
  <si>
    <t>150/20</t>
  </si>
  <si>
    <t>Итальянские мясные деликатесы (сыровяленая говядина, сыровяленая шейка, колбаса "Салями" с трюфелем)</t>
  </si>
  <si>
    <t>Фруктовая ваза (ананас, виноград + фрукты по сезону)</t>
  </si>
  <si>
    <t>Котлета "Пожарская" с картофельным пюре и грибным соусом</t>
  </si>
  <si>
    <t>Картофель отварной с зеленью и сливочным маслом</t>
  </si>
  <si>
    <t>Морс клюквенный 1л</t>
  </si>
  <si>
    <t>Морс облепиховый 1л</t>
  </si>
  <si>
    <t>Сок (яблочный / апельсиновый) 1л</t>
  </si>
  <si>
    <t>Морс ягодный микс (ягоды по сезону) 1 л (готовится от 5 литров)</t>
  </si>
  <si>
    <t>ПО</t>
  </si>
  <si>
    <t>Время  WD</t>
  </si>
  <si>
    <t>Безлимит б/а напитков                                                          (клюквенный морс, минеральная вода с газом , минеральная вода без газа, чай, кофе)</t>
  </si>
  <si>
    <t>Индейка, запеченая целиком (примерно 5 кг на 12-14 персон)</t>
  </si>
  <si>
    <t>Окорок свиной, запеченый целиком (примерно 5 кг  на 16-18 персон)</t>
  </si>
  <si>
    <t>3000-5000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</si>
</sst>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[$р.-419];\-#,##0\ [$р.-419]"/>
    <numFmt numFmtId="189" formatCode="#,##0.00\ [$р.-419];[Red]\-#,##0.00\ [$р.-419]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1.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medium"/>
      <bottom style="medium"/>
    </border>
    <border>
      <left style="hair"/>
      <right/>
      <top style="hair"/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medium"/>
      <right style="thin"/>
      <top style="medium"/>
      <bottom style="medium"/>
    </border>
    <border>
      <left/>
      <right style="hair"/>
      <top style="hair"/>
      <bottom style="hair"/>
    </border>
    <border>
      <left style="hair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wrapText="1"/>
    </xf>
    <xf numFmtId="188" fontId="0" fillId="0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8" fontId="0" fillId="33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189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88" fontId="0" fillId="35" borderId="10" xfId="0" applyNumberFormat="1" applyFill="1" applyBorder="1" applyAlignment="1">
      <alignment horizontal="center"/>
    </xf>
    <xf numFmtId="189" fontId="0" fillId="35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36" borderId="14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188" fontId="0" fillId="36" borderId="12" xfId="0" applyNumberFormat="1" applyFill="1" applyBorder="1" applyAlignment="1">
      <alignment horizontal="center"/>
    </xf>
    <xf numFmtId="189" fontId="0" fillId="37" borderId="10" xfId="0" applyNumberFormat="1" applyFill="1" applyBorder="1" applyAlignment="1">
      <alignment horizontal="center"/>
    </xf>
    <xf numFmtId="0" fontId="1" fillId="36" borderId="0" xfId="0" applyFont="1" applyFill="1" applyAlignment="1">
      <alignment horizontal="left" vertical="center"/>
    </xf>
    <xf numFmtId="0" fontId="0" fillId="36" borderId="0" xfId="0" applyFill="1" applyAlignment="1">
      <alignment/>
    </xf>
    <xf numFmtId="0" fontId="1" fillId="36" borderId="14" xfId="0" applyFont="1" applyFill="1" applyBorder="1" applyAlignment="1">
      <alignment horizontal="left" vertical="center"/>
    </xf>
    <xf numFmtId="189" fontId="0" fillId="36" borderId="12" xfId="0" applyNumberFormat="1" applyFill="1" applyBorder="1" applyAlignment="1">
      <alignment horizontal="center"/>
    </xf>
    <xf numFmtId="0" fontId="1" fillId="38" borderId="14" xfId="0" applyFont="1" applyFill="1" applyBorder="1" applyAlignment="1">
      <alignment horizontal="left" vertical="center"/>
    </xf>
    <xf numFmtId="0" fontId="0" fillId="38" borderId="12" xfId="0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188" fontId="0" fillId="38" borderId="12" xfId="0" applyNumberFormat="1" applyFill="1" applyBorder="1" applyAlignment="1">
      <alignment horizontal="center"/>
    </xf>
    <xf numFmtId="189" fontId="0" fillId="38" borderId="12" xfId="0" applyNumberFormat="1" applyFill="1" applyBorder="1" applyAlignment="1">
      <alignment horizontal="center"/>
    </xf>
    <xf numFmtId="0" fontId="1" fillId="36" borderId="15" xfId="0" applyFont="1" applyFill="1" applyBorder="1" applyAlignment="1">
      <alignment horizontal="left" vertical="center"/>
    </xf>
    <xf numFmtId="0" fontId="0" fillId="36" borderId="16" xfId="0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188" fontId="0" fillId="36" borderId="16" xfId="0" applyNumberFormat="1" applyFill="1" applyBorder="1" applyAlignment="1">
      <alignment horizontal="center"/>
    </xf>
    <xf numFmtId="189" fontId="0" fillId="36" borderId="16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188" fontId="0" fillId="38" borderId="10" xfId="0" applyNumberFormat="1" applyFill="1" applyBorder="1" applyAlignment="1">
      <alignment horizontal="center"/>
    </xf>
    <xf numFmtId="189" fontId="0" fillId="38" borderId="10" xfId="0" applyNumberForma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right"/>
    </xf>
    <xf numFmtId="0" fontId="0" fillId="35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" fillId="39" borderId="14" xfId="0" applyFont="1" applyFill="1" applyBorder="1" applyAlignment="1">
      <alignment horizontal="left" vertical="center"/>
    </xf>
    <xf numFmtId="0" fontId="0" fillId="39" borderId="12" xfId="0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188" fontId="0" fillId="39" borderId="12" xfId="0" applyNumberFormat="1" applyFill="1" applyBorder="1" applyAlignment="1">
      <alignment horizontal="center"/>
    </xf>
    <xf numFmtId="189" fontId="0" fillId="10" borderId="10" xfId="0" applyNumberForma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mitage@gutsai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21">
      <selection activeCell="D129" sqref="D129"/>
    </sheetView>
  </sheetViews>
  <sheetFormatPr defaultColWidth="11.57421875" defaultRowHeight="12.75"/>
  <cols>
    <col min="1" max="1" width="59.00390625" style="0" customWidth="1"/>
    <col min="2" max="2" width="8.8515625" style="0" customWidth="1"/>
    <col min="3" max="3" width="7.140625" style="0" customWidth="1"/>
    <col min="4" max="4" width="10.8515625" style="75" customWidth="1"/>
    <col min="5" max="5" width="13.8515625" style="0" customWidth="1"/>
    <col min="6" max="6" width="15.28125" style="0" customWidth="1"/>
    <col min="7" max="7" width="46.140625" style="0" customWidth="1"/>
  </cols>
  <sheetData>
    <row r="1" spans="1:6" ht="18.75" customHeight="1">
      <c r="A1" s="1" t="s">
        <v>0</v>
      </c>
      <c r="B1" s="2" t="s">
        <v>60</v>
      </c>
      <c r="C1" s="2"/>
      <c r="D1" s="69"/>
      <c r="E1" s="2"/>
      <c r="F1" s="2"/>
    </row>
    <row r="2" spans="1:6" ht="12.75">
      <c r="A2" s="2" t="s">
        <v>1</v>
      </c>
      <c r="B2" s="2" t="s">
        <v>155</v>
      </c>
      <c r="C2" s="2"/>
      <c r="D2" s="69"/>
      <c r="E2" s="2"/>
      <c r="F2" s="2"/>
    </row>
    <row r="3" spans="1:6" ht="12.75">
      <c r="A3" s="2" t="s">
        <v>2</v>
      </c>
      <c r="B3" s="2"/>
      <c r="C3" s="2"/>
      <c r="D3" s="69"/>
      <c r="E3" s="2"/>
      <c r="F3" s="2"/>
    </row>
    <row r="4" spans="1:6" ht="12.75">
      <c r="A4" s="2" t="s">
        <v>3</v>
      </c>
      <c r="B4" s="2"/>
      <c r="C4" s="2"/>
      <c r="D4" s="69"/>
      <c r="E4" s="2"/>
      <c r="F4" s="2"/>
    </row>
    <row r="5" spans="1:6" ht="12.75">
      <c r="A5" s="3" t="s">
        <v>4</v>
      </c>
      <c r="B5" s="2"/>
      <c r="C5" s="2"/>
      <c r="D5" s="69"/>
      <c r="E5" s="2"/>
      <c r="F5" s="2"/>
    </row>
    <row r="6" spans="1:6" ht="25.5" customHeight="1">
      <c r="A6" s="4" t="s">
        <v>5</v>
      </c>
      <c r="B6" s="4"/>
      <c r="C6" s="2"/>
      <c r="D6" s="70" t="s">
        <v>61</v>
      </c>
      <c r="E6" s="5"/>
      <c r="F6" s="2"/>
    </row>
    <row r="7" spans="1:6" ht="15.75" customHeight="1">
      <c r="A7" s="4" t="s">
        <v>156</v>
      </c>
      <c r="B7" s="4"/>
      <c r="C7" s="2"/>
      <c r="D7" s="8" t="s">
        <v>6</v>
      </c>
      <c r="E7" s="5"/>
      <c r="F7" s="2"/>
    </row>
    <row r="8" spans="1:6" ht="25.5" customHeight="1">
      <c r="A8" s="87" t="s">
        <v>62</v>
      </c>
      <c r="B8" s="4"/>
      <c r="C8" s="2"/>
      <c r="D8" s="70" t="s">
        <v>7</v>
      </c>
      <c r="E8" s="81"/>
      <c r="F8" s="2"/>
    </row>
    <row r="9" spans="1:6" ht="14.25" customHeight="1" thickBot="1">
      <c r="A9" s="88"/>
      <c r="B9" s="4"/>
      <c r="C9" s="2"/>
      <c r="D9" s="8" t="s">
        <v>8</v>
      </c>
      <c r="E9" s="5"/>
      <c r="F9" s="2"/>
    </row>
    <row r="10" spans="1:6" ht="22.5" customHeight="1" thickBot="1">
      <c r="A10" s="57" t="s">
        <v>59</v>
      </c>
      <c r="B10" s="25" t="s">
        <v>58</v>
      </c>
      <c r="C10" s="26" t="s">
        <v>9</v>
      </c>
      <c r="D10" s="26" t="s">
        <v>10</v>
      </c>
      <c r="E10" s="26" t="s">
        <v>11</v>
      </c>
      <c r="F10" s="2"/>
    </row>
    <row r="11" spans="1:6" ht="20.25" customHeight="1">
      <c r="A11" s="39" t="s">
        <v>47</v>
      </c>
      <c r="B11" s="40"/>
      <c r="C11" s="40"/>
      <c r="D11" s="71"/>
      <c r="E11" s="40"/>
      <c r="F11" s="2"/>
    </row>
    <row r="12" spans="1:6" ht="27.75" customHeight="1">
      <c r="A12" s="17" t="s">
        <v>144</v>
      </c>
      <c r="B12" s="7"/>
      <c r="C12" s="8"/>
      <c r="D12" s="9">
        <v>220</v>
      </c>
      <c r="E12" s="10">
        <f>D12*C12</f>
        <v>0</v>
      </c>
      <c r="F12" s="2"/>
    </row>
    <row r="13" spans="1:6" ht="27.75" customHeight="1">
      <c r="A13" s="17" t="s">
        <v>140</v>
      </c>
      <c r="B13" s="7"/>
      <c r="C13" s="8"/>
      <c r="D13" s="9">
        <v>200</v>
      </c>
      <c r="E13" s="10">
        <f aca="true" t="shared" si="0" ref="E13:E23">D13*C13</f>
        <v>0</v>
      </c>
      <c r="F13" s="2"/>
    </row>
    <row r="14" spans="1:6" ht="21.75" customHeight="1">
      <c r="A14" s="17" t="s">
        <v>95</v>
      </c>
      <c r="B14" s="7"/>
      <c r="C14" s="8"/>
      <c r="D14" s="9">
        <v>180</v>
      </c>
      <c r="E14" s="10">
        <f t="shared" si="0"/>
        <v>0</v>
      </c>
      <c r="F14" s="2"/>
    </row>
    <row r="15" spans="1:6" ht="26.25" customHeight="1">
      <c r="A15" s="17" t="s">
        <v>105</v>
      </c>
      <c r="B15" s="7"/>
      <c r="C15" s="8"/>
      <c r="D15" s="9">
        <v>190</v>
      </c>
      <c r="E15" s="10">
        <f t="shared" si="0"/>
        <v>0</v>
      </c>
      <c r="F15" s="2"/>
    </row>
    <row r="16" spans="1:6" ht="30" customHeight="1">
      <c r="A16" s="17" t="s">
        <v>106</v>
      </c>
      <c r="B16" s="7"/>
      <c r="C16" s="8"/>
      <c r="D16" s="9">
        <v>220</v>
      </c>
      <c r="E16" s="10">
        <f>D16*C16</f>
        <v>0</v>
      </c>
      <c r="F16" s="2"/>
    </row>
    <row r="17" spans="1:6" ht="28.5" customHeight="1">
      <c r="A17" s="17" t="s">
        <v>27</v>
      </c>
      <c r="B17" s="7"/>
      <c r="C17" s="8"/>
      <c r="D17" s="9">
        <v>190</v>
      </c>
      <c r="E17" s="10">
        <f t="shared" si="0"/>
        <v>0</v>
      </c>
      <c r="F17" s="2"/>
    </row>
    <row r="18" spans="1:6" ht="22.5" customHeight="1">
      <c r="A18" s="17" t="s">
        <v>96</v>
      </c>
      <c r="B18" s="7"/>
      <c r="C18" s="8"/>
      <c r="D18" s="9">
        <v>170</v>
      </c>
      <c r="E18" s="10">
        <f t="shared" si="0"/>
        <v>0</v>
      </c>
      <c r="F18" s="2"/>
    </row>
    <row r="19" spans="1:6" ht="26.25" customHeight="1">
      <c r="A19" s="17" t="s">
        <v>141</v>
      </c>
      <c r="B19" s="7"/>
      <c r="C19" s="8"/>
      <c r="D19" s="9">
        <v>180</v>
      </c>
      <c r="E19" s="10">
        <f t="shared" si="0"/>
        <v>0</v>
      </c>
      <c r="F19" s="2"/>
    </row>
    <row r="20" spans="1:6" ht="28.5" customHeight="1">
      <c r="A20" s="17" t="s">
        <v>126</v>
      </c>
      <c r="B20" s="7">
        <v>70</v>
      </c>
      <c r="C20" s="8"/>
      <c r="D20" s="9">
        <v>200</v>
      </c>
      <c r="E20" s="10">
        <f t="shared" si="0"/>
        <v>0</v>
      </c>
      <c r="F20" s="2"/>
    </row>
    <row r="21" spans="1:6" ht="16.5" customHeight="1">
      <c r="A21" s="17" t="s">
        <v>107</v>
      </c>
      <c r="B21" s="7">
        <v>25</v>
      </c>
      <c r="C21" s="8"/>
      <c r="D21" s="9">
        <v>70</v>
      </c>
      <c r="E21" s="10">
        <f t="shared" si="0"/>
        <v>0</v>
      </c>
      <c r="F21" s="2"/>
    </row>
    <row r="22" spans="1:6" ht="18" customHeight="1">
      <c r="A22" s="17" t="s">
        <v>137</v>
      </c>
      <c r="B22" s="7">
        <v>20</v>
      </c>
      <c r="C22" s="8"/>
      <c r="D22" s="9">
        <v>30</v>
      </c>
      <c r="E22" s="10">
        <f t="shared" si="0"/>
        <v>0</v>
      </c>
      <c r="F22" s="2"/>
    </row>
    <row r="23" spans="1:6" ht="21" customHeight="1">
      <c r="A23" s="6" t="s">
        <v>148</v>
      </c>
      <c r="B23" s="7">
        <v>1200</v>
      </c>
      <c r="C23" s="8"/>
      <c r="D23" s="9">
        <v>1300</v>
      </c>
      <c r="E23" s="10">
        <f t="shared" si="0"/>
        <v>0</v>
      </c>
      <c r="F23" s="2"/>
    </row>
    <row r="24" spans="1:6" ht="18" customHeight="1">
      <c r="A24" s="34" t="s">
        <v>12</v>
      </c>
      <c r="B24" s="35"/>
      <c r="C24" s="36"/>
      <c r="D24" s="37"/>
      <c r="E24" s="38"/>
      <c r="F24" s="2"/>
    </row>
    <row r="25" spans="1:5" ht="18" customHeight="1">
      <c r="A25" s="11" t="s">
        <v>66</v>
      </c>
      <c r="B25" s="7">
        <v>150</v>
      </c>
      <c r="C25" s="8"/>
      <c r="D25" s="12">
        <v>440</v>
      </c>
      <c r="E25" s="10">
        <f>D25*C25</f>
        <v>0</v>
      </c>
    </row>
    <row r="26" spans="1:5" ht="29.25" customHeight="1">
      <c r="A26" s="11" t="s">
        <v>67</v>
      </c>
      <c r="B26" s="7">
        <v>150</v>
      </c>
      <c r="C26" s="8"/>
      <c r="D26" s="12">
        <v>410</v>
      </c>
      <c r="E26" s="10">
        <f aca="true" t="shared" si="1" ref="E26:E51">D26*C26</f>
        <v>0</v>
      </c>
    </row>
    <row r="27" spans="1:5" ht="28.5" customHeight="1">
      <c r="A27" s="17" t="s">
        <v>34</v>
      </c>
      <c r="B27" s="7">
        <v>200</v>
      </c>
      <c r="C27" s="8"/>
      <c r="D27" s="9">
        <v>330</v>
      </c>
      <c r="E27" s="10">
        <f t="shared" si="1"/>
        <v>0</v>
      </c>
    </row>
    <row r="28" spans="1:5" ht="28.5" customHeight="1">
      <c r="A28" s="17" t="s">
        <v>63</v>
      </c>
      <c r="B28" s="7">
        <v>160</v>
      </c>
      <c r="C28" s="8"/>
      <c r="D28" s="9">
        <v>490</v>
      </c>
      <c r="E28" s="10">
        <f t="shared" si="1"/>
        <v>0</v>
      </c>
    </row>
    <row r="29" spans="1:5" ht="17.25" customHeight="1">
      <c r="A29" s="6" t="s">
        <v>13</v>
      </c>
      <c r="B29" s="7">
        <v>150</v>
      </c>
      <c r="C29" s="8"/>
      <c r="D29" s="9">
        <v>280</v>
      </c>
      <c r="E29" s="10">
        <f t="shared" si="1"/>
        <v>0</v>
      </c>
    </row>
    <row r="30" spans="1:5" ht="21" customHeight="1">
      <c r="A30" s="6" t="s">
        <v>68</v>
      </c>
      <c r="B30" s="7">
        <v>150</v>
      </c>
      <c r="C30" s="8"/>
      <c r="D30" s="9">
        <v>230</v>
      </c>
      <c r="E30" s="10">
        <f t="shared" si="1"/>
        <v>0</v>
      </c>
    </row>
    <row r="31" spans="1:5" ht="29.25" customHeight="1">
      <c r="A31" s="17" t="s">
        <v>127</v>
      </c>
      <c r="B31" s="7">
        <v>250</v>
      </c>
      <c r="C31" s="8"/>
      <c r="D31" s="9">
        <v>580</v>
      </c>
      <c r="E31" s="10">
        <f t="shared" si="1"/>
        <v>0</v>
      </c>
    </row>
    <row r="32" spans="1:5" ht="18" customHeight="1">
      <c r="A32" s="17" t="s">
        <v>32</v>
      </c>
      <c r="B32" s="7">
        <v>300</v>
      </c>
      <c r="C32" s="8"/>
      <c r="D32" s="9">
        <v>490</v>
      </c>
      <c r="E32" s="10">
        <f t="shared" si="1"/>
        <v>0</v>
      </c>
    </row>
    <row r="33" spans="1:5" ht="28.5" customHeight="1">
      <c r="A33" s="17" t="s">
        <v>142</v>
      </c>
      <c r="B33" s="7" t="s">
        <v>69</v>
      </c>
      <c r="C33" s="8"/>
      <c r="D33" s="9">
        <v>970</v>
      </c>
      <c r="E33" s="10">
        <f t="shared" si="1"/>
        <v>0</v>
      </c>
    </row>
    <row r="34" spans="1:5" ht="30" customHeight="1">
      <c r="A34" s="17" t="s">
        <v>143</v>
      </c>
      <c r="B34" s="7" t="s">
        <v>70</v>
      </c>
      <c r="C34" s="8"/>
      <c r="D34" s="9">
        <v>970</v>
      </c>
      <c r="E34" s="10">
        <f t="shared" si="1"/>
        <v>0</v>
      </c>
    </row>
    <row r="35" spans="1:5" ht="31.5" customHeight="1">
      <c r="A35" s="17" t="s">
        <v>71</v>
      </c>
      <c r="B35" s="7" t="s">
        <v>72</v>
      </c>
      <c r="C35" s="8"/>
      <c r="D35" s="9">
        <v>970</v>
      </c>
      <c r="E35" s="10">
        <f t="shared" si="1"/>
        <v>0</v>
      </c>
    </row>
    <row r="36" spans="1:5" ht="27.75" customHeight="1">
      <c r="A36" s="17" t="s">
        <v>147</v>
      </c>
      <c r="B36" s="7" t="s">
        <v>146</v>
      </c>
      <c r="C36" s="8"/>
      <c r="D36" s="9">
        <v>1250</v>
      </c>
      <c r="E36" s="10">
        <f t="shared" si="1"/>
        <v>0</v>
      </c>
    </row>
    <row r="37" spans="1:5" ht="21.75" customHeight="1">
      <c r="A37" s="17" t="s">
        <v>33</v>
      </c>
      <c r="B37" s="7">
        <v>100</v>
      </c>
      <c r="C37" s="8"/>
      <c r="D37" s="9">
        <v>330</v>
      </c>
      <c r="E37" s="10">
        <f t="shared" si="1"/>
        <v>0</v>
      </c>
    </row>
    <row r="38" spans="1:5" ht="24.75" customHeight="1">
      <c r="A38" s="17" t="s">
        <v>100</v>
      </c>
      <c r="B38" s="7">
        <v>100</v>
      </c>
      <c r="C38" s="8"/>
      <c r="D38" s="9">
        <v>420</v>
      </c>
      <c r="E38" s="10">
        <f t="shared" si="1"/>
        <v>0</v>
      </c>
    </row>
    <row r="39" spans="1:6" ht="21.75" customHeight="1">
      <c r="A39" s="17" t="s">
        <v>31</v>
      </c>
      <c r="B39" s="7">
        <v>100</v>
      </c>
      <c r="C39" s="8"/>
      <c r="D39" s="9">
        <v>270</v>
      </c>
      <c r="E39" s="10">
        <f t="shared" si="1"/>
        <v>0</v>
      </c>
      <c r="F39" s="2"/>
    </row>
    <row r="40" spans="1:6" ht="26.25" customHeight="1">
      <c r="A40" s="17" t="s">
        <v>101</v>
      </c>
      <c r="B40" s="7">
        <v>100</v>
      </c>
      <c r="C40" s="8"/>
      <c r="D40" s="9">
        <v>280</v>
      </c>
      <c r="E40" s="10">
        <f t="shared" si="1"/>
        <v>0</v>
      </c>
      <c r="F40" s="2"/>
    </row>
    <row r="41" spans="1:6" ht="28.5" customHeight="1">
      <c r="A41" s="17" t="s">
        <v>28</v>
      </c>
      <c r="B41" s="7">
        <v>100</v>
      </c>
      <c r="C41" s="8"/>
      <c r="D41" s="9">
        <v>280</v>
      </c>
      <c r="E41" s="10">
        <f t="shared" si="1"/>
        <v>0</v>
      </c>
      <c r="F41" s="2"/>
    </row>
    <row r="42" spans="1:6" ht="28.5" customHeight="1">
      <c r="A42" s="17" t="s">
        <v>29</v>
      </c>
      <c r="B42" s="7">
        <v>100</v>
      </c>
      <c r="C42" s="8"/>
      <c r="D42" s="9">
        <v>420</v>
      </c>
      <c r="E42" s="10">
        <f t="shared" si="1"/>
        <v>0</v>
      </c>
      <c r="F42" s="2"/>
    </row>
    <row r="43" spans="1:6" ht="21" customHeight="1">
      <c r="A43" s="17" t="s">
        <v>30</v>
      </c>
      <c r="B43" s="7">
        <v>80</v>
      </c>
      <c r="C43" s="8"/>
      <c r="D43" s="9">
        <v>420</v>
      </c>
      <c r="E43" s="10">
        <f t="shared" si="1"/>
        <v>0</v>
      </c>
      <c r="F43" s="2"/>
    </row>
    <row r="44" spans="1:6" ht="21.75" customHeight="1">
      <c r="A44" s="17" t="s">
        <v>134</v>
      </c>
      <c r="B44" s="7">
        <v>100</v>
      </c>
      <c r="C44" s="8"/>
      <c r="D44" s="9">
        <v>450</v>
      </c>
      <c r="E44" s="10">
        <f t="shared" si="1"/>
        <v>0</v>
      </c>
      <c r="F44" s="2"/>
    </row>
    <row r="45" spans="1:6" ht="27.75" customHeight="1">
      <c r="A45" s="17" t="s">
        <v>35</v>
      </c>
      <c r="B45" s="7">
        <v>220</v>
      </c>
      <c r="C45" s="8"/>
      <c r="D45" s="9">
        <v>420</v>
      </c>
      <c r="E45" s="10">
        <f t="shared" si="1"/>
        <v>0</v>
      </c>
      <c r="F45" s="2"/>
    </row>
    <row r="46" spans="1:6" ht="19.5" customHeight="1">
      <c r="A46" s="6" t="s">
        <v>14</v>
      </c>
      <c r="B46" s="7">
        <v>70</v>
      </c>
      <c r="C46" s="8"/>
      <c r="D46" s="9">
        <v>300</v>
      </c>
      <c r="E46" s="10">
        <f t="shared" si="1"/>
        <v>0</v>
      </c>
      <c r="F46" s="2"/>
    </row>
    <row r="47" spans="1:6" ht="25.5">
      <c r="A47" s="17" t="s">
        <v>135</v>
      </c>
      <c r="B47" s="7">
        <v>100</v>
      </c>
      <c r="C47" s="8"/>
      <c r="D47" s="9">
        <v>230</v>
      </c>
      <c r="E47" s="10">
        <f t="shared" si="1"/>
        <v>0</v>
      </c>
      <c r="F47" s="2"/>
    </row>
    <row r="48" spans="1:6" ht="18" customHeight="1">
      <c r="A48" s="6" t="s">
        <v>15</v>
      </c>
      <c r="B48" s="7">
        <v>100</v>
      </c>
      <c r="C48" s="8"/>
      <c r="D48" s="9">
        <v>290</v>
      </c>
      <c r="E48" s="10">
        <f t="shared" si="1"/>
        <v>0</v>
      </c>
      <c r="F48" s="2"/>
    </row>
    <row r="49" spans="1:6" ht="19.5" customHeight="1">
      <c r="A49" s="6" t="s">
        <v>128</v>
      </c>
      <c r="B49" s="7">
        <v>100</v>
      </c>
      <c r="C49" s="8"/>
      <c r="D49" s="9">
        <v>270</v>
      </c>
      <c r="E49" s="10">
        <f t="shared" si="1"/>
        <v>0</v>
      </c>
      <c r="F49" s="2"/>
    </row>
    <row r="50" spans="1:6" ht="19.5" customHeight="1">
      <c r="A50" s="6" t="s">
        <v>64</v>
      </c>
      <c r="B50" s="7">
        <v>80</v>
      </c>
      <c r="C50" s="8"/>
      <c r="D50" s="9">
        <v>250</v>
      </c>
      <c r="E50" s="10">
        <f t="shared" si="1"/>
        <v>0</v>
      </c>
      <c r="F50" s="2"/>
    </row>
    <row r="51" spans="1:6" ht="27" customHeight="1">
      <c r="A51" s="17" t="s">
        <v>121</v>
      </c>
      <c r="B51" s="7">
        <v>1600</v>
      </c>
      <c r="C51" s="8"/>
      <c r="D51" s="9">
        <v>3850</v>
      </c>
      <c r="E51" s="10">
        <f t="shared" si="1"/>
        <v>0</v>
      </c>
      <c r="F51" s="2"/>
    </row>
    <row r="52" spans="1:6" ht="17.25" customHeight="1">
      <c r="A52" s="41" t="s">
        <v>16</v>
      </c>
      <c r="B52" s="35"/>
      <c r="C52" s="36"/>
      <c r="D52" s="37"/>
      <c r="E52" s="42"/>
      <c r="F52" s="2"/>
    </row>
    <row r="53" spans="1:6" ht="42" customHeight="1">
      <c r="A53" s="13" t="s">
        <v>36</v>
      </c>
      <c r="B53" s="14">
        <v>100</v>
      </c>
      <c r="C53" s="15"/>
      <c r="D53" s="16">
        <v>380</v>
      </c>
      <c r="E53" s="10">
        <f>D53*C53</f>
        <v>0</v>
      </c>
      <c r="F53" s="2"/>
    </row>
    <row r="54" spans="1:6" ht="19.5" customHeight="1">
      <c r="A54" s="17" t="s">
        <v>129</v>
      </c>
      <c r="B54" s="7">
        <v>100</v>
      </c>
      <c r="C54" s="8"/>
      <c r="D54" s="9">
        <v>380</v>
      </c>
      <c r="E54" s="10">
        <f aca="true" t="shared" si="2" ref="E54:E68">D54*C54</f>
        <v>0</v>
      </c>
      <c r="F54" s="2"/>
    </row>
    <row r="55" spans="1:6" ht="30" customHeight="1">
      <c r="A55" s="17" t="s">
        <v>37</v>
      </c>
      <c r="B55" s="7">
        <v>100</v>
      </c>
      <c r="C55" s="8"/>
      <c r="D55" s="9">
        <v>330</v>
      </c>
      <c r="E55" s="10">
        <f t="shared" si="2"/>
        <v>0</v>
      </c>
      <c r="F55" s="2"/>
    </row>
    <row r="56" spans="1:6" ht="27.75" customHeight="1">
      <c r="A56" s="17" t="s">
        <v>102</v>
      </c>
      <c r="B56" s="7">
        <v>100</v>
      </c>
      <c r="C56" s="8"/>
      <c r="D56" s="9">
        <v>380</v>
      </c>
      <c r="E56" s="10">
        <f t="shared" si="2"/>
        <v>0</v>
      </c>
      <c r="F56" s="2"/>
    </row>
    <row r="57" spans="1:6" ht="20.25" customHeight="1">
      <c r="A57" s="6" t="s">
        <v>130</v>
      </c>
      <c r="B57" s="7">
        <v>100</v>
      </c>
      <c r="C57" s="8"/>
      <c r="D57" s="9">
        <v>380</v>
      </c>
      <c r="E57" s="10">
        <f t="shared" si="2"/>
        <v>0</v>
      </c>
      <c r="F57" s="2"/>
    </row>
    <row r="58" spans="1:6" ht="19.5" customHeight="1">
      <c r="A58" s="17" t="s">
        <v>38</v>
      </c>
      <c r="B58" s="7">
        <v>100</v>
      </c>
      <c r="C58" s="8"/>
      <c r="D58" s="9">
        <v>280</v>
      </c>
      <c r="E58" s="10">
        <f t="shared" si="2"/>
        <v>0</v>
      </c>
      <c r="F58" s="2"/>
    </row>
    <row r="59" spans="1:6" ht="16.5" customHeight="1">
      <c r="A59" s="17" t="s">
        <v>40</v>
      </c>
      <c r="B59" s="7">
        <v>100</v>
      </c>
      <c r="C59" s="8"/>
      <c r="D59" s="9">
        <v>280</v>
      </c>
      <c r="E59" s="10">
        <f t="shared" si="2"/>
        <v>0</v>
      </c>
      <c r="F59" s="2"/>
    </row>
    <row r="60" spans="1:6" ht="17.25" customHeight="1">
      <c r="A60" s="17" t="s">
        <v>73</v>
      </c>
      <c r="B60" s="7">
        <v>100</v>
      </c>
      <c r="C60" s="8"/>
      <c r="D60" s="9">
        <v>300</v>
      </c>
      <c r="E60" s="10">
        <f t="shared" si="2"/>
        <v>0</v>
      </c>
      <c r="F60" s="2"/>
    </row>
    <row r="61" spans="1:6" ht="17.25" customHeight="1">
      <c r="A61" s="17" t="s">
        <v>131</v>
      </c>
      <c r="B61" s="7">
        <v>100</v>
      </c>
      <c r="C61" s="8"/>
      <c r="D61" s="9">
        <v>330</v>
      </c>
      <c r="E61" s="10">
        <f t="shared" si="2"/>
        <v>0</v>
      </c>
      <c r="F61" s="2"/>
    </row>
    <row r="62" spans="1:6" ht="17.25" customHeight="1">
      <c r="A62" s="17" t="s">
        <v>39</v>
      </c>
      <c r="B62" s="7">
        <v>100</v>
      </c>
      <c r="C62" s="8"/>
      <c r="D62" s="9">
        <v>330</v>
      </c>
      <c r="E62" s="10">
        <f t="shared" si="2"/>
        <v>0</v>
      </c>
      <c r="F62" s="2"/>
    </row>
    <row r="63" spans="1:6" ht="32.25" customHeight="1">
      <c r="A63" s="17" t="s">
        <v>132</v>
      </c>
      <c r="B63" s="7">
        <v>100</v>
      </c>
      <c r="C63" s="8"/>
      <c r="D63" s="9">
        <v>360</v>
      </c>
      <c r="E63" s="10">
        <f t="shared" si="2"/>
        <v>0</v>
      </c>
      <c r="F63" s="2"/>
    </row>
    <row r="64" spans="1:6" ht="21" customHeight="1">
      <c r="A64" s="17" t="s">
        <v>74</v>
      </c>
      <c r="B64" s="7">
        <v>100</v>
      </c>
      <c r="C64" s="8"/>
      <c r="D64" s="9">
        <v>320</v>
      </c>
      <c r="E64" s="10">
        <f t="shared" si="2"/>
        <v>0</v>
      </c>
      <c r="F64" s="2"/>
    </row>
    <row r="65" spans="1:6" ht="21.75" customHeight="1">
      <c r="A65" s="17" t="s">
        <v>41</v>
      </c>
      <c r="B65" s="7">
        <v>100</v>
      </c>
      <c r="C65" s="8"/>
      <c r="D65" s="9">
        <v>300</v>
      </c>
      <c r="E65" s="10">
        <f t="shared" si="2"/>
        <v>0</v>
      </c>
      <c r="F65" s="2"/>
    </row>
    <row r="66" spans="1:7" ht="27.75" customHeight="1">
      <c r="A66" s="17" t="s">
        <v>42</v>
      </c>
      <c r="B66" s="7">
        <v>100</v>
      </c>
      <c r="C66" s="8"/>
      <c r="D66" s="9">
        <v>300</v>
      </c>
      <c r="E66" s="10">
        <f t="shared" si="2"/>
        <v>0</v>
      </c>
      <c r="F66" s="2"/>
      <c r="G66" s="18"/>
    </row>
    <row r="67" spans="1:7" ht="18" customHeight="1">
      <c r="A67" s="17" t="s">
        <v>44</v>
      </c>
      <c r="B67" s="7">
        <v>100</v>
      </c>
      <c r="C67" s="8"/>
      <c r="D67" s="9">
        <v>300</v>
      </c>
      <c r="E67" s="10">
        <f t="shared" si="2"/>
        <v>0</v>
      </c>
      <c r="F67" s="2"/>
      <c r="G67" s="18"/>
    </row>
    <row r="68" spans="1:6" ht="24.75" customHeight="1">
      <c r="A68" s="17" t="s">
        <v>43</v>
      </c>
      <c r="B68" s="7">
        <v>100</v>
      </c>
      <c r="C68" s="8"/>
      <c r="D68" s="9">
        <v>260</v>
      </c>
      <c r="E68" s="10">
        <f t="shared" si="2"/>
        <v>0</v>
      </c>
      <c r="F68" s="2"/>
    </row>
    <row r="69" spans="1:6" ht="20.25" customHeight="1">
      <c r="A69" s="41" t="s">
        <v>17</v>
      </c>
      <c r="B69" s="35"/>
      <c r="C69" s="36"/>
      <c r="D69" s="37"/>
      <c r="E69" s="42"/>
      <c r="F69" s="2"/>
    </row>
    <row r="70" spans="1:6" ht="18.75" customHeight="1">
      <c r="A70" s="33" t="s">
        <v>76</v>
      </c>
      <c r="B70" s="7" t="s">
        <v>18</v>
      </c>
      <c r="C70" s="8"/>
      <c r="D70" s="9">
        <v>450</v>
      </c>
      <c r="E70" s="10">
        <f>D70*C70</f>
        <v>0</v>
      </c>
      <c r="F70" s="2"/>
    </row>
    <row r="71" spans="1:6" ht="19.5" customHeight="1">
      <c r="A71" s="33" t="s">
        <v>77</v>
      </c>
      <c r="B71" s="7" t="s">
        <v>19</v>
      </c>
      <c r="C71" s="8"/>
      <c r="D71" s="9">
        <v>420</v>
      </c>
      <c r="E71" s="10">
        <f aca="true" t="shared" si="3" ref="E71:E78">D71*C71</f>
        <v>0</v>
      </c>
      <c r="F71" s="2"/>
    </row>
    <row r="72" spans="1:6" ht="27" customHeight="1">
      <c r="A72" s="17" t="s">
        <v>122</v>
      </c>
      <c r="B72" s="7">
        <v>80</v>
      </c>
      <c r="C72" s="8"/>
      <c r="D72" s="9">
        <v>320</v>
      </c>
      <c r="E72" s="10">
        <f t="shared" si="3"/>
        <v>0</v>
      </c>
      <c r="F72" s="2"/>
    </row>
    <row r="73" spans="1:6" ht="19.5" customHeight="1">
      <c r="A73" s="17" t="s">
        <v>109</v>
      </c>
      <c r="B73" s="7">
        <v>80</v>
      </c>
      <c r="C73" s="8"/>
      <c r="D73" s="9">
        <v>390</v>
      </c>
      <c r="E73" s="10">
        <f t="shared" si="3"/>
        <v>0</v>
      </c>
      <c r="F73" s="2"/>
    </row>
    <row r="74" spans="1:6" ht="27.75" customHeight="1">
      <c r="A74" s="17" t="s">
        <v>110</v>
      </c>
      <c r="B74" s="7">
        <v>80</v>
      </c>
      <c r="C74" s="8"/>
      <c r="D74" s="9">
        <v>390</v>
      </c>
      <c r="E74" s="10">
        <f t="shared" si="3"/>
        <v>0</v>
      </c>
      <c r="F74" s="2"/>
    </row>
    <row r="75" spans="1:12" ht="18.75" customHeight="1">
      <c r="A75" s="17" t="s">
        <v>45</v>
      </c>
      <c r="B75" s="7" t="s">
        <v>75</v>
      </c>
      <c r="C75" s="8"/>
      <c r="D75" s="9">
        <v>290</v>
      </c>
      <c r="E75" s="10">
        <f t="shared" si="3"/>
        <v>0</v>
      </c>
      <c r="F75" s="2"/>
      <c r="G75" s="58"/>
      <c r="H75" s="58"/>
      <c r="I75" s="58"/>
      <c r="J75" s="58"/>
      <c r="K75" s="58"/>
      <c r="L75" s="58"/>
    </row>
    <row r="76" spans="1:12" ht="19.5" customHeight="1">
      <c r="A76" s="17" t="s">
        <v>46</v>
      </c>
      <c r="B76" s="7" t="s">
        <v>75</v>
      </c>
      <c r="C76" s="8"/>
      <c r="D76" s="9">
        <v>300</v>
      </c>
      <c r="E76" s="10">
        <f t="shared" si="3"/>
        <v>0</v>
      </c>
      <c r="F76" s="2"/>
      <c r="G76" s="58"/>
      <c r="H76" s="58"/>
      <c r="I76" s="58"/>
      <c r="J76" s="58"/>
      <c r="K76" s="58"/>
      <c r="L76" s="58"/>
    </row>
    <row r="77" spans="1:12" ht="27.75" customHeight="1">
      <c r="A77" s="17" t="s">
        <v>133</v>
      </c>
      <c r="B77" s="7">
        <v>70</v>
      </c>
      <c r="C77" s="8"/>
      <c r="D77" s="9">
        <v>390</v>
      </c>
      <c r="E77" s="10">
        <f t="shared" si="3"/>
        <v>0</v>
      </c>
      <c r="F77" s="2"/>
      <c r="G77" s="59"/>
      <c r="H77" s="60"/>
      <c r="I77" s="61"/>
      <c r="J77" s="62"/>
      <c r="K77" s="63"/>
      <c r="L77" s="58"/>
    </row>
    <row r="78" spans="1:12" ht="17.25" customHeight="1">
      <c r="A78" s="17" t="s">
        <v>114</v>
      </c>
      <c r="B78" s="7">
        <v>120</v>
      </c>
      <c r="C78" s="8"/>
      <c r="D78" s="9">
        <v>550</v>
      </c>
      <c r="E78" s="10">
        <f t="shared" si="3"/>
        <v>0</v>
      </c>
      <c r="F78" s="2"/>
      <c r="G78" s="59"/>
      <c r="H78" s="60"/>
      <c r="I78" s="61"/>
      <c r="J78" s="62"/>
      <c r="K78" s="63"/>
      <c r="L78" s="58"/>
    </row>
    <row r="79" spans="1:12" ht="19.5" customHeight="1">
      <c r="A79" s="43" t="s">
        <v>20</v>
      </c>
      <c r="B79" s="44"/>
      <c r="C79" s="45"/>
      <c r="D79" s="46"/>
      <c r="E79" s="47"/>
      <c r="F79" s="2"/>
      <c r="G79" s="59"/>
      <c r="H79" s="60"/>
      <c r="I79" s="61"/>
      <c r="J79" s="62"/>
      <c r="K79" s="63"/>
      <c r="L79" s="58"/>
    </row>
    <row r="80" spans="1:12" ht="27.75" customHeight="1">
      <c r="A80" s="19" t="s">
        <v>78</v>
      </c>
      <c r="B80" s="20" t="s">
        <v>79</v>
      </c>
      <c r="C80" s="8"/>
      <c r="D80" s="9">
        <v>720</v>
      </c>
      <c r="E80" s="10">
        <f>D80*C80</f>
        <v>0</v>
      </c>
      <c r="F80" s="2"/>
      <c r="G80" s="59"/>
      <c r="H80" s="60"/>
      <c r="I80" s="61"/>
      <c r="J80" s="62"/>
      <c r="K80" s="63"/>
      <c r="L80" s="58"/>
    </row>
    <row r="81" spans="1:12" ht="17.25" customHeight="1">
      <c r="A81" s="6" t="s">
        <v>149</v>
      </c>
      <c r="B81" s="7" t="s">
        <v>80</v>
      </c>
      <c r="C81" s="8"/>
      <c r="D81" s="9">
        <v>720</v>
      </c>
      <c r="E81" s="10">
        <f aca="true" t="shared" si="4" ref="E81:E92">D81*C81</f>
        <v>0</v>
      </c>
      <c r="F81" s="2"/>
      <c r="G81" s="59"/>
      <c r="H81" s="60"/>
      <c r="I81" s="61"/>
      <c r="J81" s="62"/>
      <c r="K81" s="63"/>
      <c r="L81" s="58"/>
    </row>
    <row r="82" spans="1:12" ht="27.75" customHeight="1">
      <c r="A82" s="6" t="s">
        <v>81</v>
      </c>
      <c r="B82" s="78" t="s">
        <v>115</v>
      </c>
      <c r="C82" s="8"/>
      <c r="D82" s="9">
        <v>650</v>
      </c>
      <c r="E82" s="10">
        <f t="shared" si="4"/>
        <v>0</v>
      </c>
      <c r="F82" s="2"/>
      <c r="G82" s="59"/>
      <c r="H82" s="60"/>
      <c r="I82" s="61"/>
      <c r="J82" s="62"/>
      <c r="K82" s="63"/>
      <c r="L82" s="58"/>
    </row>
    <row r="83" spans="1:12" ht="24.75" customHeight="1">
      <c r="A83" s="6" t="s">
        <v>51</v>
      </c>
      <c r="B83" s="78" t="s">
        <v>115</v>
      </c>
      <c r="C83" s="8"/>
      <c r="D83" s="9">
        <v>750</v>
      </c>
      <c r="E83" s="10">
        <f t="shared" si="4"/>
        <v>0</v>
      </c>
      <c r="F83" s="2"/>
      <c r="G83" s="59"/>
      <c r="H83" s="60"/>
      <c r="I83" s="61"/>
      <c r="J83" s="62"/>
      <c r="K83" s="63"/>
      <c r="L83" s="58"/>
    </row>
    <row r="84" spans="1:12" ht="39.75" customHeight="1">
      <c r="A84" s="6" t="s">
        <v>82</v>
      </c>
      <c r="B84" s="78" t="s">
        <v>116</v>
      </c>
      <c r="C84" s="8"/>
      <c r="D84" s="9">
        <v>750</v>
      </c>
      <c r="E84" s="10">
        <f t="shared" si="4"/>
        <v>0</v>
      </c>
      <c r="F84" s="2"/>
      <c r="G84" s="59"/>
      <c r="H84" s="60"/>
      <c r="I84" s="61"/>
      <c r="J84" s="62"/>
      <c r="K84" s="63"/>
      <c r="L84" s="58"/>
    </row>
    <row r="85" spans="1:12" ht="26.25" customHeight="1">
      <c r="A85" s="6" t="s">
        <v>83</v>
      </c>
      <c r="B85" s="7">
        <v>180</v>
      </c>
      <c r="C85" s="8"/>
      <c r="D85" s="9">
        <v>650</v>
      </c>
      <c r="E85" s="10">
        <f t="shared" si="4"/>
        <v>0</v>
      </c>
      <c r="F85" s="2"/>
      <c r="G85" s="59"/>
      <c r="H85" s="60"/>
      <c r="I85" s="61"/>
      <c r="J85" s="62"/>
      <c r="K85" s="63"/>
      <c r="L85" s="58"/>
    </row>
    <row r="86" spans="1:12" ht="18" customHeight="1">
      <c r="A86" s="6" t="s">
        <v>85</v>
      </c>
      <c r="B86" s="7" t="s">
        <v>84</v>
      </c>
      <c r="C86" s="8"/>
      <c r="D86" s="9">
        <v>750</v>
      </c>
      <c r="E86" s="10">
        <f t="shared" si="4"/>
        <v>0</v>
      </c>
      <c r="F86" s="2"/>
      <c r="G86" s="59"/>
      <c r="H86" s="60"/>
      <c r="I86" s="61"/>
      <c r="J86" s="62"/>
      <c r="K86" s="63"/>
      <c r="L86" s="58"/>
    </row>
    <row r="87" spans="1:12" ht="21.75" customHeight="1">
      <c r="A87" s="6" t="s">
        <v>86</v>
      </c>
      <c r="B87" s="7">
        <v>300</v>
      </c>
      <c r="C87" s="8"/>
      <c r="D87" s="9">
        <v>770</v>
      </c>
      <c r="E87" s="10">
        <f t="shared" si="4"/>
        <v>0</v>
      </c>
      <c r="F87" s="2"/>
      <c r="G87" s="59"/>
      <c r="H87" s="60"/>
      <c r="I87" s="61"/>
      <c r="J87" s="62"/>
      <c r="K87" s="63"/>
      <c r="L87" s="58"/>
    </row>
    <row r="88" spans="1:12" ht="21" customHeight="1">
      <c r="A88" s="6" t="s">
        <v>87</v>
      </c>
      <c r="B88" s="7" t="s">
        <v>88</v>
      </c>
      <c r="C88" s="8"/>
      <c r="D88" s="9">
        <v>850</v>
      </c>
      <c r="E88" s="10">
        <f t="shared" si="4"/>
        <v>0</v>
      </c>
      <c r="F88" s="2"/>
      <c r="G88" s="59"/>
      <c r="H88" s="60"/>
      <c r="I88" s="61"/>
      <c r="J88" s="62"/>
      <c r="K88" s="63"/>
      <c r="L88" s="58"/>
    </row>
    <row r="89" spans="1:12" ht="27" customHeight="1">
      <c r="A89" s="17" t="s">
        <v>103</v>
      </c>
      <c r="B89" s="7">
        <v>300</v>
      </c>
      <c r="C89" s="8"/>
      <c r="D89" s="9">
        <v>950</v>
      </c>
      <c r="E89" s="10">
        <f t="shared" si="4"/>
        <v>0</v>
      </c>
      <c r="F89" s="2"/>
      <c r="G89" s="59"/>
      <c r="H89" s="60"/>
      <c r="I89" s="61"/>
      <c r="J89" s="62"/>
      <c r="K89" s="63"/>
      <c r="L89" s="58"/>
    </row>
    <row r="90" spans="1:12" ht="21" customHeight="1">
      <c r="A90" s="6" t="s">
        <v>50</v>
      </c>
      <c r="B90" s="7">
        <v>160</v>
      </c>
      <c r="C90" s="8"/>
      <c r="D90" s="9">
        <v>750</v>
      </c>
      <c r="E90" s="10">
        <f t="shared" si="4"/>
        <v>0</v>
      </c>
      <c r="F90" s="2"/>
      <c r="G90" s="59"/>
      <c r="H90" s="60"/>
      <c r="I90" s="61"/>
      <c r="J90" s="62"/>
      <c r="K90" s="63"/>
      <c r="L90" s="58"/>
    </row>
    <row r="91" spans="1:12" ht="21" customHeight="1">
      <c r="A91" s="6" t="s">
        <v>89</v>
      </c>
      <c r="B91" s="7">
        <v>150</v>
      </c>
      <c r="C91" s="8"/>
      <c r="D91" s="9">
        <v>890</v>
      </c>
      <c r="E91" s="10">
        <f t="shared" si="4"/>
        <v>0</v>
      </c>
      <c r="F91" s="2"/>
      <c r="G91" s="59"/>
      <c r="H91" s="60"/>
      <c r="I91" s="61"/>
      <c r="J91" s="62"/>
      <c r="K91" s="63"/>
      <c r="L91" s="58"/>
    </row>
    <row r="92" spans="1:12" ht="20.25" customHeight="1">
      <c r="A92" s="17" t="s">
        <v>97</v>
      </c>
      <c r="B92" s="7">
        <v>150</v>
      </c>
      <c r="C92" s="8"/>
      <c r="D92" s="9">
        <v>890</v>
      </c>
      <c r="E92" s="10">
        <f t="shared" si="4"/>
        <v>0</v>
      </c>
      <c r="F92" s="2"/>
      <c r="G92" s="58"/>
      <c r="H92" s="58"/>
      <c r="I92" s="58"/>
      <c r="J92" s="58"/>
      <c r="K92" s="58"/>
      <c r="L92" s="58"/>
    </row>
    <row r="93" spans="1:12" ht="18" customHeight="1">
      <c r="A93" s="48" t="s">
        <v>48</v>
      </c>
      <c r="B93" s="49"/>
      <c r="C93" s="50"/>
      <c r="D93" s="51"/>
      <c r="E93" s="52"/>
      <c r="F93" s="2"/>
      <c r="G93" s="58"/>
      <c r="H93" s="58"/>
      <c r="I93" s="58"/>
      <c r="J93" s="58"/>
      <c r="K93" s="58"/>
      <c r="L93" s="58"/>
    </row>
    <row r="94" spans="1:6" ht="25.5" customHeight="1">
      <c r="A94" s="17" t="s">
        <v>117</v>
      </c>
      <c r="B94" s="7">
        <v>1000</v>
      </c>
      <c r="C94" s="8"/>
      <c r="D94" s="9">
        <v>8000</v>
      </c>
      <c r="E94" s="10">
        <f>D94*C94</f>
        <v>0</v>
      </c>
      <c r="F94" s="2"/>
    </row>
    <row r="95" spans="1:6" ht="18.75" customHeight="1">
      <c r="A95" s="17" t="s">
        <v>118</v>
      </c>
      <c r="B95" s="7">
        <v>1000</v>
      </c>
      <c r="C95" s="8"/>
      <c r="D95" s="9">
        <v>4500</v>
      </c>
      <c r="E95" s="10">
        <f aca="true" t="shared" si="5" ref="E95:E100">D95*C95</f>
        <v>0</v>
      </c>
      <c r="F95" s="2"/>
    </row>
    <row r="96" spans="1:6" ht="17.25" customHeight="1">
      <c r="A96" s="17" t="s">
        <v>158</v>
      </c>
      <c r="B96" s="7">
        <v>1000</v>
      </c>
      <c r="C96" s="8"/>
      <c r="D96" s="9">
        <v>2600</v>
      </c>
      <c r="E96" s="10">
        <f t="shared" si="5"/>
        <v>0</v>
      </c>
      <c r="F96" s="2"/>
    </row>
    <row r="97" spans="1:6" ht="25.5" customHeight="1">
      <c r="A97" s="17" t="s">
        <v>119</v>
      </c>
      <c r="B97" s="7">
        <v>1000</v>
      </c>
      <c r="C97" s="8"/>
      <c r="D97" s="9">
        <v>2200</v>
      </c>
      <c r="E97" s="10">
        <f t="shared" si="5"/>
        <v>0</v>
      </c>
      <c r="F97" s="2"/>
    </row>
    <row r="98" spans="1:6" ht="26.25" customHeight="1">
      <c r="A98" s="17" t="s">
        <v>159</v>
      </c>
      <c r="B98" s="7">
        <v>1000</v>
      </c>
      <c r="C98" s="8"/>
      <c r="D98" s="9">
        <v>2700</v>
      </c>
      <c r="E98" s="10">
        <f t="shared" si="5"/>
        <v>0</v>
      </c>
      <c r="F98" s="2"/>
    </row>
    <row r="99" spans="1:6" ht="30" customHeight="1">
      <c r="A99" s="17" t="s">
        <v>120</v>
      </c>
      <c r="B99" s="7">
        <v>1000</v>
      </c>
      <c r="C99" s="8"/>
      <c r="D99" s="9">
        <v>4500</v>
      </c>
      <c r="E99" s="10">
        <f t="shared" si="5"/>
        <v>0</v>
      </c>
      <c r="F99" s="2"/>
    </row>
    <row r="100" spans="1:6" ht="64.5" customHeight="1">
      <c r="A100" s="77" t="s">
        <v>139</v>
      </c>
      <c r="B100" s="7">
        <v>500</v>
      </c>
      <c r="C100" s="8"/>
      <c r="D100" s="9">
        <v>1750</v>
      </c>
      <c r="E100" s="10">
        <f t="shared" si="5"/>
        <v>0</v>
      </c>
      <c r="F100" s="2"/>
    </row>
    <row r="101" spans="1:6" ht="18" customHeight="1">
      <c r="A101" s="43" t="s">
        <v>21</v>
      </c>
      <c r="B101" s="53"/>
      <c r="C101" s="54"/>
      <c r="D101" s="55"/>
      <c r="E101" s="56"/>
      <c r="F101" s="2"/>
    </row>
    <row r="102" spans="1:6" ht="22.5" customHeight="1">
      <c r="A102" s="27" t="s">
        <v>52</v>
      </c>
      <c r="B102" s="28">
        <v>200</v>
      </c>
      <c r="C102" s="29"/>
      <c r="D102" s="30">
        <v>450</v>
      </c>
      <c r="E102" s="31">
        <f>D102*C102</f>
        <v>0</v>
      </c>
      <c r="F102" s="2"/>
    </row>
    <row r="103" spans="1:6" ht="18" customHeight="1">
      <c r="A103" s="27" t="s">
        <v>22</v>
      </c>
      <c r="B103" s="28">
        <v>150</v>
      </c>
      <c r="C103" s="29"/>
      <c r="D103" s="30">
        <v>270</v>
      </c>
      <c r="E103" s="31">
        <f aca="true" t="shared" si="6" ref="E103:E108">D103*C103</f>
        <v>0</v>
      </c>
      <c r="F103" s="2"/>
    </row>
    <row r="104" spans="1:6" ht="18" customHeight="1">
      <c r="A104" s="27" t="s">
        <v>90</v>
      </c>
      <c r="B104" s="28">
        <v>150</v>
      </c>
      <c r="C104" s="29"/>
      <c r="D104" s="30">
        <v>270</v>
      </c>
      <c r="E104" s="31">
        <f t="shared" si="6"/>
        <v>0</v>
      </c>
      <c r="F104" s="2"/>
    </row>
    <row r="105" spans="1:6" ht="18" customHeight="1">
      <c r="A105" s="27" t="s">
        <v>91</v>
      </c>
      <c r="B105" s="28">
        <v>150</v>
      </c>
      <c r="C105" s="29"/>
      <c r="D105" s="30">
        <v>270</v>
      </c>
      <c r="E105" s="31">
        <f t="shared" si="6"/>
        <v>0</v>
      </c>
      <c r="F105" s="2"/>
    </row>
    <row r="106" spans="1:6" ht="16.5" customHeight="1">
      <c r="A106" s="32" t="s">
        <v>150</v>
      </c>
      <c r="B106" s="28">
        <v>150</v>
      </c>
      <c r="C106" s="29"/>
      <c r="D106" s="30">
        <v>250</v>
      </c>
      <c r="E106" s="31">
        <f t="shared" si="6"/>
        <v>0</v>
      </c>
      <c r="F106" s="2"/>
    </row>
    <row r="107" spans="1:6" ht="15" customHeight="1">
      <c r="A107" s="27" t="s">
        <v>57</v>
      </c>
      <c r="B107" s="28">
        <v>150</v>
      </c>
      <c r="C107" s="29"/>
      <c r="D107" s="30">
        <v>230</v>
      </c>
      <c r="E107" s="31">
        <f t="shared" si="6"/>
        <v>0</v>
      </c>
      <c r="F107" s="2"/>
    </row>
    <row r="108" spans="1:6" ht="16.5" customHeight="1">
      <c r="A108" s="27" t="s">
        <v>56</v>
      </c>
      <c r="B108" s="28">
        <v>150</v>
      </c>
      <c r="C108" s="29"/>
      <c r="D108" s="30">
        <v>230</v>
      </c>
      <c r="E108" s="31">
        <f t="shared" si="6"/>
        <v>0</v>
      </c>
      <c r="F108" s="2"/>
    </row>
    <row r="109" spans="1:6" ht="15.75" customHeight="1">
      <c r="A109" s="41" t="s">
        <v>53</v>
      </c>
      <c r="B109" s="35"/>
      <c r="C109" s="36"/>
      <c r="D109" s="37"/>
      <c r="E109" s="42"/>
      <c r="F109" s="2"/>
    </row>
    <row r="110" spans="1:6" ht="15.75" customHeight="1">
      <c r="A110" s="27" t="s">
        <v>90</v>
      </c>
      <c r="B110" s="28">
        <v>100</v>
      </c>
      <c r="C110" s="29"/>
      <c r="D110" s="30">
        <v>230</v>
      </c>
      <c r="E110" s="31">
        <f aca="true" t="shared" si="7" ref="E110:E116">D110*C110</f>
        <v>0</v>
      </c>
      <c r="F110" s="2"/>
    </row>
    <row r="111" spans="1:6" ht="15.75" customHeight="1">
      <c r="A111" s="68" t="s">
        <v>104</v>
      </c>
      <c r="B111" s="28">
        <v>150</v>
      </c>
      <c r="C111" s="29"/>
      <c r="D111" s="30">
        <v>320</v>
      </c>
      <c r="E111" s="31">
        <f t="shared" si="7"/>
        <v>0</v>
      </c>
      <c r="F111" s="2"/>
    </row>
    <row r="112" spans="1:6" ht="15.75" customHeight="1">
      <c r="A112" s="27" t="s">
        <v>54</v>
      </c>
      <c r="B112" s="28">
        <v>150</v>
      </c>
      <c r="C112" s="29"/>
      <c r="D112" s="30">
        <v>250</v>
      </c>
      <c r="E112" s="31">
        <f t="shared" si="7"/>
        <v>0</v>
      </c>
      <c r="F112" s="2"/>
    </row>
    <row r="113" spans="1:6" ht="15.75" customHeight="1">
      <c r="A113" s="27" t="s">
        <v>55</v>
      </c>
      <c r="B113" s="28">
        <v>150</v>
      </c>
      <c r="C113" s="29"/>
      <c r="D113" s="30">
        <v>270</v>
      </c>
      <c r="E113" s="31">
        <f t="shared" si="7"/>
        <v>0</v>
      </c>
      <c r="F113" s="2"/>
    </row>
    <row r="114" spans="1:6" ht="15.75" customHeight="1">
      <c r="A114" s="27" t="s">
        <v>56</v>
      </c>
      <c r="B114" s="28">
        <v>150</v>
      </c>
      <c r="C114" s="29"/>
      <c r="D114" s="30">
        <v>230</v>
      </c>
      <c r="E114" s="31">
        <f t="shared" si="7"/>
        <v>0</v>
      </c>
      <c r="F114" s="2"/>
    </row>
    <row r="115" spans="1:6" ht="15.75" customHeight="1">
      <c r="A115" s="27" t="s">
        <v>65</v>
      </c>
      <c r="B115" s="28">
        <v>120</v>
      </c>
      <c r="C115" s="29"/>
      <c r="D115" s="30">
        <v>320</v>
      </c>
      <c r="E115" s="31">
        <f t="shared" si="7"/>
        <v>0</v>
      </c>
      <c r="F115" s="2"/>
    </row>
    <row r="116" spans="1:6" ht="18.75" customHeight="1">
      <c r="A116" s="82" t="s">
        <v>49</v>
      </c>
      <c r="B116" s="83"/>
      <c r="C116" s="84"/>
      <c r="D116" s="85"/>
      <c r="E116" s="86">
        <f t="shared" si="7"/>
        <v>0</v>
      </c>
      <c r="F116" s="2"/>
    </row>
    <row r="117" spans="1:6" ht="22.5" customHeight="1">
      <c r="A117" s="6" t="s">
        <v>151</v>
      </c>
      <c r="B117" s="7">
        <v>1</v>
      </c>
      <c r="C117" s="8"/>
      <c r="D117" s="9">
        <v>430</v>
      </c>
      <c r="E117" s="10">
        <f aca="true" t="shared" si="8" ref="E117:E123">D117*C117</f>
        <v>0</v>
      </c>
      <c r="F117" s="2"/>
    </row>
    <row r="118" spans="1:6" ht="15" customHeight="1">
      <c r="A118" s="6" t="s">
        <v>152</v>
      </c>
      <c r="B118" s="7">
        <v>1</v>
      </c>
      <c r="C118" s="8"/>
      <c r="D118" s="9">
        <v>450</v>
      </c>
      <c r="E118" s="10">
        <f t="shared" si="8"/>
        <v>0</v>
      </c>
      <c r="F118" s="2"/>
    </row>
    <row r="119" spans="1:6" ht="18" customHeight="1">
      <c r="A119" s="6" t="s">
        <v>154</v>
      </c>
      <c r="B119" s="7">
        <v>1</v>
      </c>
      <c r="C119" s="8"/>
      <c r="D119" s="9">
        <v>470</v>
      </c>
      <c r="E119" s="10">
        <f t="shared" si="8"/>
        <v>0</v>
      </c>
      <c r="F119" s="2"/>
    </row>
    <row r="120" spans="1:6" ht="22.5" customHeight="1">
      <c r="A120" s="6" t="s">
        <v>153</v>
      </c>
      <c r="B120" s="7">
        <v>1</v>
      </c>
      <c r="C120" s="8"/>
      <c r="D120" s="9">
        <v>350</v>
      </c>
      <c r="E120" s="10">
        <f t="shared" si="8"/>
        <v>0</v>
      </c>
      <c r="F120" s="2"/>
    </row>
    <row r="121" spans="1:6" ht="19.5" customHeight="1">
      <c r="A121" s="6" t="s">
        <v>92</v>
      </c>
      <c r="B121" s="7">
        <v>1</v>
      </c>
      <c r="C121" s="8"/>
      <c r="D121" s="9">
        <v>200</v>
      </c>
      <c r="E121" s="10">
        <f t="shared" si="8"/>
        <v>0</v>
      </c>
      <c r="F121" s="2"/>
    </row>
    <row r="122" spans="1:6" ht="38.25" customHeight="1">
      <c r="A122" s="6" t="s">
        <v>157</v>
      </c>
      <c r="B122" s="7"/>
      <c r="C122" s="8"/>
      <c r="D122" s="9">
        <v>700</v>
      </c>
      <c r="E122" s="10">
        <f t="shared" si="8"/>
        <v>0</v>
      </c>
      <c r="F122" s="2"/>
    </row>
    <row r="123" spans="1:6" ht="17.25" customHeight="1">
      <c r="A123" s="6" t="s">
        <v>138</v>
      </c>
      <c r="B123" s="7"/>
      <c r="C123" s="8"/>
      <c r="D123" s="9">
        <v>170</v>
      </c>
      <c r="E123" s="10">
        <f t="shared" si="8"/>
        <v>0</v>
      </c>
      <c r="F123" s="2"/>
    </row>
    <row r="124" spans="1:6" ht="14.25" customHeight="1">
      <c r="A124" s="6" t="s">
        <v>23</v>
      </c>
      <c r="B124" s="7"/>
      <c r="C124" s="8"/>
      <c r="D124" s="9" t="s">
        <v>26</v>
      </c>
      <c r="E124" s="10">
        <v>0</v>
      </c>
      <c r="F124" s="2"/>
    </row>
    <row r="125" spans="1:6" ht="18" customHeight="1">
      <c r="A125" s="67" t="s">
        <v>24</v>
      </c>
      <c r="B125" s="21"/>
      <c r="C125" s="21"/>
      <c r="D125" s="72"/>
      <c r="E125" s="22">
        <f>SUM(E12:E124)</f>
        <v>0</v>
      </c>
      <c r="F125" s="2"/>
    </row>
    <row r="126" spans="1:6" ht="18" customHeight="1">
      <c r="A126" s="41" t="s">
        <v>112</v>
      </c>
      <c r="B126" s="35"/>
      <c r="C126" s="36"/>
      <c r="D126" s="37"/>
      <c r="E126" s="42"/>
      <c r="F126" s="2"/>
    </row>
    <row r="127" spans="1:6" ht="20.25" customHeight="1">
      <c r="A127" s="17" t="s">
        <v>113</v>
      </c>
      <c r="B127" s="21">
        <v>1000</v>
      </c>
      <c r="C127" s="8"/>
      <c r="D127" s="73">
        <v>1000</v>
      </c>
      <c r="E127" s="23">
        <f aca="true" t="shared" si="9" ref="E127:E135">D127*C127</f>
        <v>0</v>
      </c>
      <c r="F127" s="2"/>
    </row>
    <row r="128" spans="1:6" ht="32.25" customHeight="1">
      <c r="A128" s="17" t="s">
        <v>93</v>
      </c>
      <c r="B128" s="21">
        <v>1000</v>
      </c>
      <c r="C128" s="8"/>
      <c r="D128" s="73" t="s">
        <v>160</v>
      </c>
      <c r="E128" s="23"/>
      <c r="F128" s="2"/>
    </row>
    <row r="129" spans="1:6" ht="21.75" customHeight="1">
      <c r="A129" s="17" t="s">
        <v>145</v>
      </c>
      <c r="B129" s="21"/>
      <c r="C129" s="8"/>
      <c r="D129" s="73">
        <v>2000</v>
      </c>
      <c r="E129" s="23">
        <f t="shared" si="9"/>
        <v>0</v>
      </c>
      <c r="F129" s="2"/>
    </row>
    <row r="130" spans="1:7" ht="18" customHeight="1">
      <c r="A130" s="64" t="s">
        <v>123</v>
      </c>
      <c r="B130" s="21"/>
      <c r="C130" s="8"/>
      <c r="D130" s="73">
        <v>2000</v>
      </c>
      <c r="E130" s="23">
        <f t="shared" si="9"/>
        <v>0</v>
      </c>
      <c r="F130" s="2"/>
      <c r="G130" s="65"/>
    </row>
    <row r="131" spans="1:6" ht="16.5" customHeight="1">
      <c r="A131" s="64" t="s">
        <v>94</v>
      </c>
      <c r="B131" s="21"/>
      <c r="C131" s="8"/>
      <c r="D131" s="73">
        <v>300</v>
      </c>
      <c r="E131" s="23">
        <f t="shared" si="9"/>
        <v>0</v>
      </c>
      <c r="F131" s="2"/>
    </row>
    <row r="132" spans="1:6" ht="17.25" customHeight="1">
      <c r="A132" s="64" t="s">
        <v>108</v>
      </c>
      <c r="B132" s="21"/>
      <c r="C132" s="8"/>
      <c r="D132" s="73">
        <v>250</v>
      </c>
      <c r="E132" s="23">
        <f t="shared" si="9"/>
        <v>0</v>
      </c>
      <c r="F132" s="2"/>
    </row>
    <row r="133" spans="1:6" ht="15.75" customHeight="1">
      <c r="A133" s="64" t="s">
        <v>124</v>
      </c>
      <c r="B133" s="21"/>
      <c r="C133" s="8"/>
      <c r="D133" s="73">
        <v>250</v>
      </c>
      <c r="E133" s="23">
        <f t="shared" si="9"/>
        <v>0</v>
      </c>
      <c r="F133" s="2"/>
    </row>
    <row r="134" spans="1:6" ht="15.75" customHeight="1">
      <c r="A134" s="21" t="s">
        <v>25</v>
      </c>
      <c r="B134" s="21"/>
      <c r="C134" s="8"/>
      <c r="D134" s="73">
        <v>1000</v>
      </c>
      <c r="E134" s="23">
        <f t="shared" si="9"/>
        <v>0</v>
      </c>
      <c r="F134" s="2"/>
    </row>
    <row r="135" spans="1:6" ht="17.25" customHeight="1">
      <c r="A135" s="21" t="s">
        <v>136</v>
      </c>
      <c r="B135" s="21"/>
      <c r="C135" s="8"/>
      <c r="D135" s="73">
        <v>5000</v>
      </c>
      <c r="E135" s="23">
        <f t="shared" si="9"/>
        <v>0</v>
      </c>
      <c r="F135" s="2"/>
    </row>
    <row r="136" spans="1:6" ht="18.75" customHeight="1">
      <c r="A136" s="67" t="s">
        <v>125</v>
      </c>
      <c r="B136" s="24"/>
      <c r="C136" s="24"/>
      <c r="D136" s="74"/>
      <c r="E136" s="22">
        <f>SUM(E127:E135)+E128</f>
        <v>0</v>
      </c>
      <c r="F136" s="2"/>
    </row>
    <row r="137" spans="1:6" ht="24.75" customHeight="1">
      <c r="A137" s="80" t="s">
        <v>111</v>
      </c>
      <c r="B137" s="24"/>
      <c r="C137" s="24"/>
      <c r="D137" s="74"/>
      <c r="E137" s="22">
        <f>E125+E136</f>
        <v>0</v>
      </c>
      <c r="F137" s="2"/>
    </row>
    <row r="138" ht="15.75" customHeight="1">
      <c r="E138" s="79"/>
    </row>
    <row r="139" ht="15.75" customHeight="1"/>
    <row r="140" spans="1:5" ht="15" customHeight="1">
      <c r="A140" s="66"/>
      <c r="B140" s="66"/>
      <c r="C140" s="66"/>
      <c r="D140" s="76"/>
      <c r="E140" s="66"/>
    </row>
    <row r="141" spans="1:5" ht="15" customHeight="1">
      <c r="A141" s="66"/>
      <c r="B141" s="66"/>
      <c r="C141" s="66"/>
      <c r="D141" s="76"/>
      <c r="E141" s="66"/>
    </row>
    <row r="142" spans="1:5" ht="20.25" customHeight="1">
      <c r="A142" s="89" t="s">
        <v>98</v>
      </c>
      <c r="B142" s="89"/>
      <c r="C142" s="89"/>
      <c r="D142" s="89"/>
      <c r="E142" s="89"/>
    </row>
    <row r="143" ht="17.25" customHeight="1"/>
    <row r="144" spans="1:5" ht="30" customHeight="1">
      <c r="A144" s="89" t="s">
        <v>99</v>
      </c>
      <c r="B144" s="89"/>
      <c r="C144" s="89"/>
      <c r="D144" s="89"/>
      <c r="E144" s="89"/>
    </row>
  </sheetData>
  <sheetProtection/>
  <mergeCells count="3">
    <mergeCell ref="A8:A9"/>
    <mergeCell ref="A142:E142"/>
    <mergeCell ref="A144:E144"/>
  </mergeCells>
  <hyperlinks>
    <hyperlink ref="A5" r:id="rId1" display="Hermitage@gutsait.ru"/>
  </hyperlinks>
  <printOptions/>
  <pageMargins left="0.3937007874015748" right="0" top="0.1968503937007874" bottom="0.1968503937007874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Полторацкая</cp:lastModifiedBy>
  <cp:lastPrinted>2023-09-09T06:53:03Z</cp:lastPrinted>
  <dcterms:created xsi:type="dcterms:W3CDTF">1996-10-08T23:32:33Z</dcterms:created>
  <dcterms:modified xsi:type="dcterms:W3CDTF">2023-12-18T14:35:05Z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